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xr:revisionPtr revIDLastSave="0" documentId="13_ncr:1_{B0CAF109-38DE-4FEC-8A21-1B8A958CE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2" i="1"/>
  <c r="E50" i="1"/>
  <c r="F50" i="1" s="1"/>
  <c r="F49" i="1"/>
  <c r="E49" i="1"/>
  <c r="E48" i="1"/>
  <c r="F48" i="1" s="1"/>
  <c r="F47" i="1"/>
  <c r="E47" i="1"/>
  <c r="E46" i="1"/>
  <c r="F46" i="1" s="1"/>
  <c r="F45" i="1"/>
  <c r="E45" i="1"/>
  <c r="E44" i="1"/>
  <c r="F44" i="1" s="1"/>
  <c r="F43" i="1"/>
  <c r="E43" i="1"/>
  <c r="E42" i="1"/>
  <c r="F42" i="1" s="1"/>
  <c r="F41" i="1"/>
  <c r="E41" i="1"/>
  <c r="E40" i="1"/>
  <c r="F40" i="1" s="1"/>
  <c r="F39" i="1"/>
  <c r="E39" i="1"/>
  <c r="E38" i="1"/>
  <c r="F38" i="1" s="1"/>
  <c r="F37" i="1"/>
  <c r="E37" i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<sst xmlns="http://schemas.openxmlformats.org/spreadsheetml/2006/main" count="121" uniqueCount="69">
  <si>
    <t>南通市文广旅系统部分事业单位2023年公开招聘工作人员
成绩汇总及进入体检人员名单</t>
    <phoneticPr fontId="2" type="noConversion"/>
  </si>
  <si>
    <t>序号</t>
  </si>
  <si>
    <t>岗位名称</t>
  </si>
  <si>
    <t>姓名</t>
  </si>
  <si>
    <t>笔试成绩</t>
  </si>
  <si>
    <t>面试成绩</t>
  </si>
  <si>
    <t>总成绩</t>
  </si>
  <si>
    <t>排名</t>
    <phoneticPr fontId="2" type="noConversion"/>
  </si>
  <si>
    <t>备注</t>
  </si>
  <si>
    <t>01岗-四级演员</t>
  </si>
  <si>
    <t>纪*</t>
  </si>
  <si>
    <t>周*坡</t>
  </si>
  <si>
    <t>徐*</t>
  </si>
  <si>
    <t>李*</t>
  </si>
  <si>
    <t>朱*涛</t>
  </si>
  <si>
    <t>秦*丽</t>
  </si>
  <si>
    <t>王*</t>
  </si>
  <si>
    <t>吴*</t>
  </si>
  <si>
    <t>蒋*魏</t>
  </si>
  <si>
    <t>陈*孜</t>
  </si>
  <si>
    <t>取消面试资格</t>
    <phoneticPr fontId="2" type="noConversion"/>
  </si>
  <si>
    <t>02岗-四级演员（员级）</t>
  </si>
  <si>
    <t>李*如</t>
  </si>
  <si>
    <t>进入体检</t>
    <phoneticPr fontId="2" type="noConversion"/>
  </si>
  <si>
    <t>苏*霞</t>
  </si>
  <si>
    <t>殷*</t>
  </si>
  <si>
    <t>佟*弟</t>
  </si>
  <si>
    <t>周*芊</t>
  </si>
  <si>
    <t>张*冉</t>
  </si>
  <si>
    <t>季*雯</t>
  </si>
  <si>
    <t>龚*豪</t>
  </si>
  <si>
    <t>贾*</t>
  </si>
  <si>
    <t>白*杨</t>
  </si>
  <si>
    <t>温*</t>
  </si>
  <si>
    <t>顾*</t>
  </si>
  <si>
    <t>张*伟</t>
  </si>
  <si>
    <t>张*男</t>
  </si>
  <si>
    <t>吕*鑫</t>
  </si>
  <si>
    <t>施*蕾</t>
  </si>
  <si>
    <t>03岗-四级演员</t>
  </si>
  <si>
    <t>陈*熙</t>
  </si>
  <si>
    <t>林*</t>
  </si>
  <si>
    <t>蒋*润</t>
  </si>
  <si>
    <t>樊*</t>
  </si>
  <si>
    <t>倪*</t>
  </si>
  <si>
    <t>黄*琦</t>
  </si>
  <si>
    <t>赵*</t>
  </si>
  <si>
    <t>徐*雨</t>
  </si>
  <si>
    <t>林*泽</t>
  </si>
  <si>
    <t>何*跃</t>
  </si>
  <si>
    <t>沙*</t>
  </si>
  <si>
    <t>李*懿</t>
  </si>
  <si>
    <t>轩*峰</t>
  </si>
  <si>
    <t>刘*钦</t>
  </si>
  <si>
    <t>马*原</t>
  </si>
  <si>
    <t>王*帆</t>
  </si>
  <si>
    <t>李*龙</t>
  </si>
  <si>
    <t>陆*朋</t>
  </si>
  <si>
    <t>邱*豪</t>
  </si>
  <si>
    <t>杜*</t>
  </si>
  <si>
    <t>04岗-三级演员</t>
  </si>
  <si>
    <t>王*娜</t>
  </si>
  <si>
    <t>05岗-四级演员（员级）</t>
  </si>
  <si>
    <t>何*蓉</t>
  </si>
  <si>
    <t>陈*帆</t>
  </si>
  <si>
    <t>翁*璇</t>
  </si>
  <si>
    <t>吴*丽</t>
  </si>
  <si>
    <t>06岗-舞台技术员（员级）</t>
    <phoneticPr fontId="2" type="noConversion"/>
  </si>
  <si>
    <t>高*扬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</si>
</sst>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);[Red]\(0\)"/>
  </numFmts>
  <fonts count="4" x14ac:knownFonts="1">
    <font>
      <sz val="11"/>
      <color theme="1"/>
      <name val="等线"/>
      <family val="2"/>
      <scheme val="minor"/>
    </font>
    <font>
      <sz val="2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nkpad\Desktop\&#21335;&#36890;&#33402;&#26415;&#21095;&#38498;&#38754;&#35797;&#25104;&#32489;&#27719;&#24635;&#34920;.xlsx" TargetMode="External"/><Relationship Id="rId1" Type="http://schemas.openxmlformats.org/officeDocument/2006/relationships/externalLinkPath" Target="&#21335;&#36890;&#33402;&#26415;&#21095;&#38498;&#38754;&#35797;&#25104;&#32489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23"/>
      <sheetName val="9.24"/>
    </sheetNames>
    <sheetDataSet>
      <sheetData sheetId="0"/>
      <sheetData sheetId="1">
        <row r="4">
          <cell r="C4" t="str">
            <v>陈漫熙</v>
          </cell>
          <cell r="D4" t="str">
            <v>32062119940212412X</v>
          </cell>
          <cell r="E4">
            <v>2309170312</v>
          </cell>
          <cell r="F4">
            <v>87.2</v>
          </cell>
        </row>
        <row r="5">
          <cell r="C5" t="str">
            <v>马草原</v>
          </cell>
          <cell r="D5" t="str">
            <v>41018420010310903X</v>
          </cell>
          <cell r="E5">
            <v>2309170315</v>
          </cell>
          <cell r="F5">
            <v>62.2</v>
          </cell>
        </row>
        <row r="6">
          <cell r="C6" t="str">
            <v>蒋佳润</v>
          </cell>
          <cell r="D6" t="str">
            <v>210421199609161212</v>
          </cell>
          <cell r="E6">
            <v>2309170311</v>
          </cell>
          <cell r="F6">
            <v>83.6</v>
          </cell>
        </row>
        <row r="7">
          <cell r="C7" t="str">
            <v>徐天雨</v>
          </cell>
          <cell r="D7" t="str">
            <v>320602199506251511</v>
          </cell>
          <cell r="E7">
            <v>2309170324</v>
          </cell>
          <cell r="F7">
            <v>67.8</v>
          </cell>
        </row>
        <row r="8">
          <cell r="C8" t="str">
            <v>樊瑞</v>
          </cell>
          <cell r="D8" t="str">
            <v>421002199302110516</v>
          </cell>
          <cell r="E8">
            <v>2309170321</v>
          </cell>
          <cell r="F8">
            <v>82.8</v>
          </cell>
        </row>
        <row r="9">
          <cell r="C9" t="str">
            <v>轩一峰</v>
          </cell>
          <cell r="D9" t="str">
            <v>21018119970416151X</v>
          </cell>
          <cell r="E9">
            <v>2309170302</v>
          </cell>
          <cell r="F9">
            <v>64</v>
          </cell>
        </row>
        <row r="10">
          <cell r="C10" t="str">
            <v>沙冕</v>
          </cell>
          <cell r="D10" t="str">
            <v>320602200101182525</v>
          </cell>
          <cell r="E10">
            <v>2309170317</v>
          </cell>
          <cell r="F10">
            <v>68</v>
          </cell>
        </row>
        <row r="11">
          <cell r="C11" t="str">
            <v>何晋跃</v>
          </cell>
          <cell r="D11" t="str">
            <v>372330199708264214</v>
          </cell>
          <cell r="E11">
            <v>2309170323</v>
          </cell>
          <cell r="F11">
            <v>68.2</v>
          </cell>
        </row>
        <row r="12">
          <cell r="C12" t="str">
            <v>李子龙</v>
          </cell>
          <cell r="D12" t="str">
            <v>320722200005253910</v>
          </cell>
          <cell r="E12">
            <v>2309170325</v>
          </cell>
          <cell r="F12">
            <v>60.8</v>
          </cell>
        </row>
        <row r="13">
          <cell r="C13" t="str">
            <v>黄思琦</v>
          </cell>
          <cell r="D13" t="str">
            <v>152101199403031520</v>
          </cell>
          <cell r="E13">
            <v>2309170303</v>
          </cell>
          <cell r="F13">
            <v>75.599999999999994</v>
          </cell>
        </row>
        <row r="14">
          <cell r="C14" t="str">
            <v>林鹭</v>
          </cell>
          <cell r="D14" t="str">
            <v>220122199306080038</v>
          </cell>
          <cell r="E14">
            <v>2309170304</v>
          </cell>
          <cell r="F14">
            <v>88.2</v>
          </cell>
        </row>
        <row r="15">
          <cell r="C15" t="str">
            <v>赵振</v>
          </cell>
          <cell r="D15" t="str">
            <v>411481199905057537</v>
          </cell>
          <cell r="E15">
            <v>2309170308</v>
          </cell>
          <cell r="F15">
            <v>76</v>
          </cell>
        </row>
        <row r="16">
          <cell r="C16" t="str">
            <v>王逸帆</v>
          </cell>
          <cell r="D16" t="str">
            <v>340402200001070211</v>
          </cell>
          <cell r="E16">
            <v>2309170320</v>
          </cell>
          <cell r="F16">
            <v>62.8</v>
          </cell>
        </row>
        <row r="17">
          <cell r="C17" t="str">
            <v>李丞懿</v>
          </cell>
          <cell r="D17" t="str">
            <v>370303199802051046</v>
          </cell>
          <cell r="E17">
            <v>2309170318</v>
          </cell>
          <cell r="F17">
            <v>66</v>
          </cell>
        </row>
        <row r="18">
          <cell r="C18" t="str">
            <v>陆景朋</v>
          </cell>
          <cell r="D18" t="str">
            <v>341623199310263058</v>
          </cell>
          <cell r="E18">
            <v>2309170309</v>
          </cell>
          <cell r="F18">
            <v>61.1</v>
          </cell>
        </row>
        <row r="19">
          <cell r="C19" t="str">
            <v>刘瑞钦</v>
          </cell>
          <cell r="D19" t="str">
            <v>431223200004136419</v>
          </cell>
          <cell r="E19">
            <v>2309170313</v>
          </cell>
          <cell r="F19">
            <v>66</v>
          </cell>
        </row>
        <row r="20">
          <cell r="C20" t="str">
            <v>杜蕊</v>
          </cell>
          <cell r="D20" t="str">
            <v>320382199811088322</v>
          </cell>
          <cell r="E20">
            <v>2309170327</v>
          </cell>
          <cell r="F20">
            <v>60.8</v>
          </cell>
        </row>
        <row r="21">
          <cell r="C21" t="str">
            <v>邱佳豪</v>
          </cell>
          <cell r="D21" t="str">
            <v>361121200007202112</v>
          </cell>
          <cell r="E21">
            <v>2309170310</v>
          </cell>
          <cell r="F21">
            <v>61.8</v>
          </cell>
        </row>
        <row r="22">
          <cell r="C22" t="str">
            <v>倪越</v>
          </cell>
          <cell r="D22" t="str">
            <v>610113199812162518</v>
          </cell>
          <cell r="E22">
            <v>2309170301</v>
          </cell>
          <cell r="F22">
            <v>82.4</v>
          </cell>
        </row>
        <row r="23">
          <cell r="C23" t="str">
            <v>林雨泽</v>
          </cell>
          <cell r="D23" t="str">
            <v>350625200004140024</v>
          </cell>
          <cell r="E23">
            <v>2309170307</v>
          </cell>
          <cell r="F23">
            <v>72.2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selection activeCell="L6" sqref="L6"/>
    </sheetView>
  </sheetViews>
  <sheetFormatPr defaultColWidth="9" defaultRowHeight="14.25" x14ac:dyDescent="0.2"/>
  <cols>
    <col min="1" max="1" width="6.125" style="9" customWidth="1"/>
    <col min="2" max="2" width="25.625" style="9" customWidth="1"/>
    <col min="3" max="3" width="13.125" style="9" customWidth="1"/>
    <col min="4" max="4" width="11.625" style="9" customWidth="1"/>
    <col min="5" max="5" width="11.375" style="10" customWidth="1"/>
    <col min="6" max="6" width="10.75" style="9" customWidth="1"/>
    <col min="7" max="7" width="8.125" style="9" customWidth="1"/>
    <col min="8" max="8" width="13.5" style="9" customWidth="1"/>
    <col min="9" max="16384" width="9" style="3"/>
  </cols>
  <sheetData>
    <row r="1" spans="1:8" ht="62.1" customHeight="1" x14ac:dyDescent="0.2">
      <c r="A1" s="1" t="s">
        <v>0</v>
      </c>
      <c r="B1" s="1"/>
      <c r="C1" s="1"/>
      <c r="D1" s="1"/>
      <c r="E1" s="2"/>
      <c r="F1" s="1"/>
      <c r="G1" s="1"/>
      <c r="H1" s="1"/>
    </row>
    <row r="2" spans="1:8" ht="31.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4" t="s">
        <v>8</v>
      </c>
    </row>
    <row r="3" spans="1:8" ht="27" customHeight="1" x14ac:dyDescent="0.2">
      <c r="A3" s="4">
        <v>1</v>
      </c>
      <c r="B3" s="4" t="s">
        <v>9</v>
      </c>
      <c r="C3" s="4" t="s">
        <v>10</v>
      </c>
      <c r="D3" s="7">
        <v>73</v>
      </c>
      <c r="E3" s="7">
        <v>57</v>
      </c>
      <c r="F3" s="8"/>
      <c r="G3" s="8"/>
      <c r="H3" s="4"/>
    </row>
    <row r="4" spans="1:8" ht="27" customHeight="1" x14ac:dyDescent="0.2">
      <c r="A4" s="4">
        <v>2</v>
      </c>
      <c r="B4" s="4" t="s">
        <v>9</v>
      </c>
      <c r="C4" s="4" t="s">
        <v>11</v>
      </c>
      <c r="D4" s="7">
        <v>75</v>
      </c>
      <c r="E4" s="7">
        <v>55</v>
      </c>
      <c r="F4" s="8"/>
      <c r="G4" s="8"/>
      <c r="H4" s="4"/>
    </row>
    <row r="5" spans="1:8" ht="27" customHeight="1" x14ac:dyDescent="0.2">
      <c r="A5" s="4">
        <v>3</v>
      </c>
      <c r="B5" s="4" t="s">
        <v>9</v>
      </c>
      <c r="C5" s="4" t="s">
        <v>12</v>
      </c>
      <c r="D5" s="7">
        <v>68</v>
      </c>
      <c r="E5" s="7">
        <v>57.2</v>
      </c>
      <c r="F5" s="8"/>
      <c r="G5" s="8"/>
      <c r="H5" s="4"/>
    </row>
    <row r="6" spans="1:8" ht="27" customHeight="1" x14ac:dyDescent="0.2">
      <c r="A6" s="4">
        <v>4</v>
      </c>
      <c r="B6" s="4" t="s">
        <v>9</v>
      </c>
      <c r="C6" s="4" t="s">
        <v>13</v>
      </c>
      <c r="D6" s="7">
        <v>68.5</v>
      </c>
      <c r="E6" s="7">
        <v>56.2</v>
      </c>
      <c r="F6" s="8"/>
      <c r="G6" s="8"/>
      <c r="H6" s="4"/>
    </row>
    <row r="7" spans="1:8" ht="27" customHeight="1" x14ac:dyDescent="0.2">
      <c r="A7" s="4">
        <v>5</v>
      </c>
      <c r="B7" s="4" t="s">
        <v>9</v>
      </c>
      <c r="C7" s="4" t="s">
        <v>14</v>
      </c>
      <c r="D7" s="7">
        <v>73</v>
      </c>
      <c r="E7" s="7">
        <v>52</v>
      </c>
      <c r="F7" s="8"/>
      <c r="G7" s="8"/>
      <c r="H7" s="4"/>
    </row>
    <row r="8" spans="1:8" ht="27" customHeight="1" x14ac:dyDescent="0.2">
      <c r="A8" s="4">
        <v>6</v>
      </c>
      <c r="B8" s="4" t="s">
        <v>9</v>
      </c>
      <c r="C8" s="4" t="s">
        <v>15</v>
      </c>
      <c r="D8" s="7">
        <v>66.5</v>
      </c>
      <c r="E8" s="7">
        <v>52.6</v>
      </c>
      <c r="F8" s="8"/>
      <c r="G8" s="8"/>
      <c r="H8" s="4"/>
    </row>
    <row r="9" spans="1:8" ht="27" customHeight="1" x14ac:dyDescent="0.2">
      <c r="A9" s="4">
        <v>7</v>
      </c>
      <c r="B9" s="4" t="s">
        <v>9</v>
      </c>
      <c r="C9" s="4" t="s">
        <v>16</v>
      </c>
      <c r="D9" s="7">
        <v>68</v>
      </c>
      <c r="E9" s="7">
        <v>49.4</v>
      </c>
      <c r="F9" s="8"/>
      <c r="G9" s="8"/>
      <c r="H9" s="4"/>
    </row>
    <row r="10" spans="1:8" ht="27" customHeight="1" x14ac:dyDescent="0.2">
      <c r="A10" s="4">
        <v>8</v>
      </c>
      <c r="B10" s="4" t="s">
        <v>9</v>
      </c>
      <c r="C10" s="4" t="s">
        <v>17</v>
      </c>
      <c r="D10" s="7">
        <v>69.5</v>
      </c>
      <c r="E10" s="7">
        <v>48.4</v>
      </c>
      <c r="F10" s="8"/>
      <c r="G10" s="8"/>
      <c r="H10" s="4"/>
    </row>
    <row r="11" spans="1:8" ht="27" customHeight="1" x14ac:dyDescent="0.2">
      <c r="A11" s="4">
        <v>9</v>
      </c>
      <c r="B11" s="4" t="s">
        <v>9</v>
      </c>
      <c r="C11" s="4" t="s">
        <v>18</v>
      </c>
      <c r="D11" s="7">
        <v>67.5</v>
      </c>
      <c r="E11" s="7">
        <v>48.8</v>
      </c>
      <c r="F11" s="8"/>
      <c r="G11" s="8"/>
      <c r="H11" s="4"/>
    </row>
    <row r="12" spans="1:8" ht="27" customHeight="1" x14ac:dyDescent="0.2">
      <c r="A12" s="4">
        <v>10</v>
      </c>
      <c r="B12" s="4" t="s">
        <v>9</v>
      </c>
      <c r="C12" s="4" t="s">
        <v>19</v>
      </c>
      <c r="D12" s="7">
        <v>72</v>
      </c>
      <c r="E12" s="7">
        <v>0</v>
      </c>
      <c r="F12" s="8"/>
      <c r="G12" s="8"/>
      <c r="H12" s="4" t="s">
        <v>20</v>
      </c>
    </row>
    <row r="13" spans="1:8" ht="12" customHeight="1" x14ac:dyDescent="0.2"/>
    <row r="14" spans="1:8" ht="27" customHeight="1" x14ac:dyDescent="0.2">
      <c r="A14" s="4">
        <v>11</v>
      </c>
      <c r="B14" s="4" t="s">
        <v>21</v>
      </c>
      <c r="C14" s="4" t="s">
        <v>22</v>
      </c>
      <c r="D14" s="7">
        <v>68.5</v>
      </c>
      <c r="E14" s="7">
        <v>83.3</v>
      </c>
      <c r="F14" s="8">
        <f t="shared" ref="F14:F29" si="0">ROUND(D14*30%,2)+ROUND(E14*70%,2)</f>
        <v>78.86</v>
      </c>
      <c r="G14" s="11">
        <v>1</v>
      </c>
      <c r="H14" s="4" t="s">
        <v>23</v>
      </c>
    </row>
    <row r="15" spans="1:8" ht="27" customHeight="1" x14ac:dyDescent="0.2">
      <c r="A15" s="4">
        <v>12</v>
      </c>
      <c r="B15" s="4" t="s">
        <v>21</v>
      </c>
      <c r="C15" s="4" t="s">
        <v>24</v>
      </c>
      <c r="D15" s="7">
        <v>56</v>
      </c>
      <c r="E15" s="7">
        <v>87.9</v>
      </c>
      <c r="F15" s="8">
        <f t="shared" si="0"/>
        <v>78.33</v>
      </c>
      <c r="G15" s="11">
        <v>2</v>
      </c>
      <c r="H15" s="4" t="s">
        <v>23</v>
      </c>
    </row>
    <row r="16" spans="1:8" ht="27" customHeight="1" x14ac:dyDescent="0.2">
      <c r="A16" s="4">
        <v>13</v>
      </c>
      <c r="B16" s="4" t="s">
        <v>21</v>
      </c>
      <c r="C16" s="4" t="s">
        <v>25</v>
      </c>
      <c r="D16" s="7">
        <v>64</v>
      </c>
      <c r="E16" s="7">
        <v>81.2</v>
      </c>
      <c r="F16" s="8">
        <f t="shared" si="0"/>
        <v>76.040000000000006</v>
      </c>
      <c r="G16" s="11">
        <v>3</v>
      </c>
      <c r="H16" s="4"/>
    </row>
    <row r="17" spans="1:8" ht="27" customHeight="1" x14ac:dyDescent="0.2">
      <c r="A17" s="4">
        <v>14</v>
      </c>
      <c r="B17" s="4" t="s">
        <v>21</v>
      </c>
      <c r="C17" s="4" t="s">
        <v>26</v>
      </c>
      <c r="D17" s="7">
        <v>52</v>
      </c>
      <c r="E17" s="7">
        <v>86.2</v>
      </c>
      <c r="F17" s="8">
        <f t="shared" si="0"/>
        <v>75.94</v>
      </c>
      <c r="G17" s="11">
        <v>4</v>
      </c>
      <c r="H17" s="4"/>
    </row>
    <row r="18" spans="1:8" ht="27" customHeight="1" x14ac:dyDescent="0.2">
      <c r="A18" s="4">
        <v>15</v>
      </c>
      <c r="B18" s="4" t="s">
        <v>21</v>
      </c>
      <c r="C18" s="4" t="s">
        <v>27</v>
      </c>
      <c r="D18" s="7">
        <v>65</v>
      </c>
      <c r="E18" s="7">
        <v>80.599999999999994</v>
      </c>
      <c r="F18" s="8">
        <f t="shared" si="0"/>
        <v>75.92</v>
      </c>
      <c r="G18" s="11">
        <v>5</v>
      </c>
      <c r="H18" s="4"/>
    </row>
    <row r="19" spans="1:8" ht="27" customHeight="1" x14ac:dyDescent="0.2">
      <c r="A19" s="4">
        <v>16</v>
      </c>
      <c r="B19" s="4" t="s">
        <v>21</v>
      </c>
      <c r="C19" s="4" t="s">
        <v>28</v>
      </c>
      <c r="D19" s="7">
        <v>67</v>
      </c>
      <c r="E19" s="7">
        <v>77.2</v>
      </c>
      <c r="F19" s="8">
        <f t="shared" si="0"/>
        <v>74.14</v>
      </c>
      <c r="G19" s="11">
        <v>6</v>
      </c>
      <c r="H19" s="4"/>
    </row>
    <row r="20" spans="1:8" ht="27" customHeight="1" x14ac:dyDescent="0.2">
      <c r="A20" s="4">
        <v>17</v>
      </c>
      <c r="B20" s="4" t="s">
        <v>21</v>
      </c>
      <c r="C20" s="4" t="s">
        <v>29</v>
      </c>
      <c r="D20" s="7">
        <v>62</v>
      </c>
      <c r="E20" s="7">
        <v>78.8</v>
      </c>
      <c r="F20" s="8">
        <f t="shared" si="0"/>
        <v>73.759999999999991</v>
      </c>
      <c r="G20" s="11">
        <v>7</v>
      </c>
      <c r="H20" s="4"/>
    </row>
    <row r="21" spans="1:8" ht="27" customHeight="1" x14ac:dyDescent="0.2">
      <c r="A21" s="4">
        <v>18</v>
      </c>
      <c r="B21" s="4" t="s">
        <v>21</v>
      </c>
      <c r="C21" s="4" t="s">
        <v>30</v>
      </c>
      <c r="D21" s="7">
        <v>62.5</v>
      </c>
      <c r="E21" s="7">
        <v>78.400000000000006</v>
      </c>
      <c r="F21" s="8">
        <f t="shared" si="0"/>
        <v>73.63</v>
      </c>
      <c r="G21" s="11">
        <v>8</v>
      </c>
      <c r="H21" s="4"/>
    </row>
    <row r="22" spans="1:8" ht="27" customHeight="1" x14ac:dyDescent="0.2">
      <c r="A22" s="4">
        <v>19</v>
      </c>
      <c r="B22" s="4" t="s">
        <v>21</v>
      </c>
      <c r="C22" s="4" t="s">
        <v>31</v>
      </c>
      <c r="D22" s="7">
        <v>68</v>
      </c>
      <c r="E22" s="7">
        <v>74.900000000000006</v>
      </c>
      <c r="F22" s="8">
        <f t="shared" si="0"/>
        <v>72.83</v>
      </c>
      <c r="G22" s="11">
        <v>9</v>
      </c>
      <c r="H22" s="4"/>
    </row>
    <row r="23" spans="1:8" ht="27" customHeight="1" x14ac:dyDescent="0.2">
      <c r="A23" s="4">
        <v>20</v>
      </c>
      <c r="B23" s="4" t="s">
        <v>21</v>
      </c>
      <c r="C23" s="4" t="s">
        <v>32</v>
      </c>
      <c r="D23" s="7">
        <v>67</v>
      </c>
      <c r="E23" s="7">
        <v>75.2</v>
      </c>
      <c r="F23" s="8">
        <f t="shared" si="0"/>
        <v>72.740000000000009</v>
      </c>
      <c r="G23" s="11">
        <v>10</v>
      </c>
      <c r="H23" s="4"/>
    </row>
    <row r="24" spans="1:8" ht="27" customHeight="1" x14ac:dyDescent="0.2">
      <c r="A24" s="4">
        <v>21</v>
      </c>
      <c r="B24" s="4" t="s">
        <v>21</v>
      </c>
      <c r="C24" s="4" t="s">
        <v>33</v>
      </c>
      <c r="D24" s="7">
        <v>66</v>
      </c>
      <c r="E24" s="7">
        <v>71.2</v>
      </c>
      <c r="F24" s="8">
        <f t="shared" si="0"/>
        <v>69.64</v>
      </c>
      <c r="G24" s="11">
        <v>11</v>
      </c>
      <c r="H24" s="4"/>
    </row>
    <row r="25" spans="1:8" ht="27" customHeight="1" x14ac:dyDescent="0.2">
      <c r="A25" s="4">
        <v>22</v>
      </c>
      <c r="B25" s="4" t="s">
        <v>21</v>
      </c>
      <c r="C25" s="4" t="s">
        <v>34</v>
      </c>
      <c r="D25" s="7">
        <v>64.5</v>
      </c>
      <c r="E25" s="7">
        <v>67.3</v>
      </c>
      <c r="F25" s="8">
        <f t="shared" si="0"/>
        <v>66.460000000000008</v>
      </c>
      <c r="G25" s="11">
        <v>12</v>
      </c>
      <c r="H25" s="4"/>
    </row>
    <row r="26" spans="1:8" ht="27" customHeight="1" x14ac:dyDescent="0.2">
      <c r="A26" s="4">
        <v>23</v>
      </c>
      <c r="B26" s="4" t="s">
        <v>21</v>
      </c>
      <c r="C26" s="4" t="s">
        <v>35</v>
      </c>
      <c r="D26" s="7">
        <v>53.5</v>
      </c>
      <c r="E26" s="7">
        <v>69.400000000000006</v>
      </c>
      <c r="F26" s="8">
        <f t="shared" si="0"/>
        <v>64.63</v>
      </c>
      <c r="G26" s="11">
        <v>13</v>
      </c>
      <c r="H26" s="4"/>
    </row>
    <row r="27" spans="1:8" ht="27" customHeight="1" x14ac:dyDescent="0.2">
      <c r="A27" s="4">
        <v>24</v>
      </c>
      <c r="B27" s="4" t="s">
        <v>21</v>
      </c>
      <c r="C27" s="4" t="s">
        <v>36</v>
      </c>
      <c r="D27" s="7">
        <v>50</v>
      </c>
      <c r="E27" s="7">
        <v>69.2</v>
      </c>
      <c r="F27" s="8">
        <f t="shared" si="0"/>
        <v>63.44</v>
      </c>
      <c r="G27" s="11">
        <v>14</v>
      </c>
      <c r="H27" s="4"/>
    </row>
    <row r="28" spans="1:8" ht="27" customHeight="1" x14ac:dyDescent="0.2">
      <c r="A28" s="4">
        <v>25</v>
      </c>
      <c r="B28" s="4" t="s">
        <v>21</v>
      </c>
      <c r="C28" s="4" t="s">
        <v>37</v>
      </c>
      <c r="D28" s="7">
        <v>53</v>
      </c>
      <c r="E28" s="7">
        <v>67.900000000000006</v>
      </c>
      <c r="F28" s="8">
        <f t="shared" si="0"/>
        <v>63.43</v>
      </c>
      <c r="G28" s="11">
        <v>15</v>
      </c>
      <c r="H28" s="4"/>
    </row>
    <row r="29" spans="1:8" ht="27" customHeight="1" x14ac:dyDescent="0.2">
      <c r="A29" s="4">
        <v>26</v>
      </c>
      <c r="B29" s="4" t="s">
        <v>21</v>
      </c>
      <c r="C29" s="4" t="s">
        <v>38</v>
      </c>
      <c r="D29" s="7">
        <v>62</v>
      </c>
      <c r="E29" s="7">
        <v>62.42</v>
      </c>
      <c r="F29" s="8">
        <f t="shared" si="0"/>
        <v>62.29</v>
      </c>
      <c r="G29" s="11">
        <v>16</v>
      </c>
      <c r="H29" s="4"/>
    </row>
    <row r="30" spans="1:8" ht="11.25" customHeight="1" x14ac:dyDescent="0.2">
      <c r="G30" s="12"/>
    </row>
    <row r="31" spans="1:8" ht="30" customHeight="1" x14ac:dyDescent="0.2">
      <c r="A31" s="4">
        <v>27</v>
      </c>
      <c r="B31" s="4" t="s">
        <v>39</v>
      </c>
      <c r="C31" s="4" t="s">
        <v>40</v>
      </c>
      <c r="D31" s="7">
        <v>72.5</v>
      </c>
      <c r="E31" s="7">
        <f>VLOOKUP(C31,'[1]9.24'!$C$4:$F$23,4,0)</f>
        <v>87.2</v>
      </c>
      <c r="F31" s="8">
        <f t="shared" ref="F31:F50" si="1">ROUND(D31*30%,2)+ROUND(E31*70%,2)</f>
        <v>82.789999999999992</v>
      </c>
      <c r="G31" s="11">
        <v>1</v>
      </c>
      <c r="H31" s="4" t="s">
        <v>23</v>
      </c>
    </row>
    <row r="32" spans="1:8" ht="30" customHeight="1" x14ac:dyDescent="0.2">
      <c r="A32" s="4">
        <v>28</v>
      </c>
      <c r="B32" s="4" t="s">
        <v>39</v>
      </c>
      <c r="C32" s="4" t="s">
        <v>41</v>
      </c>
      <c r="D32" s="7">
        <v>66</v>
      </c>
      <c r="E32" s="7">
        <f>VLOOKUP(C32,'[1]9.24'!$C$4:$F$23,4,0)</f>
        <v>88.2</v>
      </c>
      <c r="F32" s="8">
        <f t="shared" si="1"/>
        <v>81.540000000000006</v>
      </c>
      <c r="G32" s="11">
        <v>2</v>
      </c>
      <c r="H32" s="4" t="s">
        <v>23</v>
      </c>
    </row>
    <row r="33" spans="1:8" ht="30" customHeight="1" x14ac:dyDescent="0.2">
      <c r="A33" s="4">
        <v>29</v>
      </c>
      <c r="B33" s="4" t="s">
        <v>39</v>
      </c>
      <c r="C33" s="4" t="s">
        <v>42</v>
      </c>
      <c r="D33" s="7">
        <v>71.5</v>
      </c>
      <c r="E33" s="7">
        <f>VLOOKUP(C33,'[1]9.24'!$C$4:$F$23,4,0)</f>
        <v>83.6</v>
      </c>
      <c r="F33" s="8">
        <f t="shared" si="1"/>
        <v>79.97</v>
      </c>
      <c r="G33" s="11">
        <v>3</v>
      </c>
      <c r="H33" s="4" t="s">
        <v>23</v>
      </c>
    </row>
    <row r="34" spans="1:8" ht="30" customHeight="1" x14ac:dyDescent="0.2">
      <c r="A34" s="4">
        <v>30</v>
      </c>
      <c r="B34" s="4" t="s">
        <v>39</v>
      </c>
      <c r="C34" s="4" t="s">
        <v>43</v>
      </c>
      <c r="D34" s="7">
        <v>71</v>
      </c>
      <c r="E34" s="7">
        <f>VLOOKUP(C34,'[1]9.24'!$C$4:$F$23,4,0)</f>
        <v>82.8</v>
      </c>
      <c r="F34" s="8">
        <f t="shared" si="1"/>
        <v>79.260000000000005</v>
      </c>
      <c r="G34" s="11">
        <v>4</v>
      </c>
      <c r="H34" s="4"/>
    </row>
    <row r="35" spans="1:8" ht="30" customHeight="1" x14ac:dyDescent="0.2">
      <c r="A35" s="4">
        <v>31</v>
      </c>
      <c r="B35" s="4" t="s">
        <v>39</v>
      </c>
      <c r="C35" s="4" t="s">
        <v>44</v>
      </c>
      <c r="D35" s="7">
        <v>60.5</v>
      </c>
      <c r="E35" s="7">
        <f>VLOOKUP(C35,'[1]9.24'!$C$4:$F$23,4,0)</f>
        <v>82.4</v>
      </c>
      <c r="F35" s="8">
        <f t="shared" si="1"/>
        <v>75.83</v>
      </c>
      <c r="G35" s="11">
        <v>5</v>
      </c>
      <c r="H35" s="4"/>
    </row>
    <row r="36" spans="1:8" ht="30" customHeight="1" x14ac:dyDescent="0.2">
      <c r="A36" s="4">
        <v>32</v>
      </c>
      <c r="B36" s="4" t="s">
        <v>39</v>
      </c>
      <c r="C36" s="4" t="s">
        <v>45</v>
      </c>
      <c r="D36" s="7">
        <v>67.5</v>
      </c>
      <c r="E36" s="7">
        <f>VLOOKUP(C36,'[1]9.24'!$C$4:$F$23,4,0)</f>
        <v>75.599999999999994</v>
      </c>
      <c r="F36" s="8">
        <f t="shared" si="1"/>
        <v>73.17</v>
      </c>
      <c r="G36" s="11">
        <v>6</v>
      </c>
      <c r="H36" s="4"/>
    </row>
    <row r="37" spans="1:8" ht="30" customHeight="1" x14ac:dyDescent="0.2">
      <c r="A37" s="4">
        <v>33</v>
      </c>
      <c r="B37" s="4" t="s">
        <v>39</v>
      </c>
      <c r="C37" s="4" t="s">
        <v>46</v>
      </c>
      <c r="D37" s="7">
        <v>66</v>
      </c>
      <c r="E37" s="7">
        <f>VLOOKUP(C37,'[1]9.24'!$C$4:$F$23,4,0)</f>
        <v>76</v>
      </c>
      <c r="F37" s="8">
        <f t="shared" si="1"/>
        <v>73</v>
      </c>
      <c r="G37" s="11">
        <v>7</v>
      </c>
      <c r="H37" s="4"/>
    </row>
    <row r="38" spans="1:8" ht="30" customHeight="1" x14ac:dyDescent="0.2">
      <c r="A38" s="4">
        <v>34</v>
      </c>
      <c r="B38" s="4" t="s">
        <v>39</v>
      </c>
      <c r="C38" s="4" t="s">
        <v>47</v>
      </c>
      <c r="D38" s="7">
        <v>71.5</v>
      </c>
      <c r="E38" s="7">
        <f>VLOOKUP(C38,'[1]9.24'!$C$4:$F$23,4,0)</f>
        <v>67.8</v>
      </c>
      <c r="F38" s="8">
        <f t="shared" si="1"/>
        <v>68.91</v>
      </c>
      <c r="G38" s="11">
        <v>8</v>
      </c>
      <c r="H38" s="4"/>
    </row>
    <row r="39" spans="1:8" ht="30" customHeight="1" x14ac:dyDescent="0.2">
      <c r="A39" s="4">
        <v>35</v>
      </c>
      <c r="B39" s="4" t="s">
        <v>39</v>
      </c>
      <c r="C39" s="4" t="s">
        <v>48</v>
      </c>
      <c r="D39" s="7">
        <v>60.5</v>
      </c>
      <c r="E39" s="7">
        <f>VLOOKUP(C39,'[1]9.24'!$C$4:$F$23,4,0)</f>
        <v>72.2</v>
      </c>
      <c r="F39" s="8">
        <f t="shared" si="1"/>
        <v>68.69</v>
      </c>
      <c r="G39" s="11">
        <v>9</v>
      </c>
      <c r="H39" s="4"/>
    </row>
    <row r="40" spans="1:8" ht="30" customHeight="1" x14ac:dyDescent="0.2">
      <c r="A40" s="4">
        <v>36</v>
      </c>
      <c r="B40" s="4" t="s">
        <v>39</v>
      </c>
      <c r="C40" s="4" t="s">
        <v>49</v>
      </c>
      <c r="D40" s="7">
        <v>68.5</v>
      </c>
      <c r="E40" s="7">
        <f>VLOOKUP(C40,'[1]9.24'!$C$4:$F$23,4,0)</f>
        <v>68.2</v>
      </c>
      <c r="F40" s="8">
        <f t="shared" si="1"/>
        <v>68.290000000000006</v>
      </c>
      <c r="G40" s="11">
        <v>10</v>
      </c>
      <c r="H40" s="4"/>
    </row>
    <row r="41" spans="1:8" ht="30" customHeight="1" x14ac:dyDescent="0.2">
      <c r="A41" s="4">
        <v>37</v>
      </c>
      <c r="B41" s="4" t="s">
        <v>39</v>
      </c>
      <c r="C41" s="4" t="s">
        <v>50</v>
      </c>
      <c r="D41" s="7">
        <v>68.5</v>
      </c>
      <c r="E41" s="7">
        <f>VLOOKUP(C41,'[1]9.24'!$C$4:$F$23,4,0)</f>
        <v>68</v>
      </c>
      <c r="F41" s="8">
        <f t="shared" si="1"/>
        <v>68.150000000000006</v>
      </c>
      <c r="G41" s="11">
        <v>11</v>
      </c>
      <c r="H41" s="4"/>
    </row>
    <row r="42" spans="1:8" ht="30" customHeight="1" x14ac:dyDescent="0.2">
      <c r="A42" s="4">
        <v>38</v>
      </c>
      <c r="B42" s="4" t="s">
        <v>39</v>
      </c>
      <c r="C42" s="4" t="s">
        <v>51</v>
      </c>
      <c r="D42" s="7">
        <v>65.5</v>
      </c>
      <c r="E42" s="7">
        <f>VLOOKUP(C42,'[1]9.24'!$C$4:$F$23,4,0)</f>
        <v>66</v>
      </c>
      <c r="F42" s="8">
        <f t="shared" si="1"/>
        <v>65.849999999999994</v>
      </c>
      <c r="G42" s="11">
        <v>12</v>
      </c>
      <c r="H42" s="4"/>
    </row>
    <row r="43" spans="1:8" ht="30" customHeight="1" x14ac:dyDescent="0.2">
      <c r="A43" s="4">
        <v>39</v>
      </c>
      <c r="B43" s="4" t="s">
        <v>39</v>
      </c>
      <c r="C43" s="4" t="s">
        <v>52</v>
      </c>
      <c r="D43" s="7">
        <v>69</v>
      </c>
      <c r="E43" s="7">
        <f>VLOOKUP(C43,'[1]9.24'!$C$4:$F$23,4,0)</f>
        <v>64</v>
      </c>
      <c r="F43" s="8">
        <f t="shared" si="1"/>
        <v>65.5</v>
      </c>
      <c r="G43" s="11">
        <v>13</v>
      </c>
      <c r="H43" s="4"/>
    </row>
    <row r="44" spans="1:8" ht="30" customHeight="1" x14ac:dyDescent="0.2">
      <c r="A44" s="4">
        <v>40</v>
      </c>
      <c r="B44" s="4" t="s">
        <v>39</v>
      </c>
      <c r="C44" s="4" t="s">
        <v>53</v>
      </c>
      <c r="D44" s="7">
        <v>64</v>
      </c>
      <c r="E44" s="7">
        <f>VLOOKUP(C44,'[1]9.24'!$C$4:$F$23,4,0)</f>
        <v>66</v>
      </c>
      <c r="F44" s="8">
        <f t="shared" si="1"/>
        <v>65.400000000000006</v>
      </c>
      <c r="G44" s="11">
        <v>14</v>
      </c>
      <c r="H44" s="4"/>
    </row>
    <row r="45" spans="1:8" ht="30" customHeight="1" x14ac:dyDescent="0.2">
      <c r="A45" s="4">
        <v>41</v>
      </c>
      <c r="B45" s="4" t="s">
        <v>39</v>
      </c>
      <c r="C45" s="4" t="s">
        <v>54</v>
      </c>
      <c r="D45" s="7">
        <v>72</v>
      </c>
      <c r="E45" s="7">
        <f>VLOOKUP(C45,'[1]9.24'!$C$4:$F$23,4,0)</f>
        <v>62.2</v>
      </c>
      <c r="F45" s="8">
        <f t="shared" si="1"/>
        <v>65.14</v>
      </c>
      <c r="G45" s="11">
        <v>15</v>
      </c>
      <c r="H45" s="4"/>
    </row>
    <row r="46" spans="1:8" ht="30" customHeight="1" x14ac:dyDescent="0.2">
      <c r="A46" s="4">
        <v>42</v>
      </c>
      <c r="B46" s="4" t="s">
        <v>39</v>
      </c>
      <c r="C46" s="4" t="s">
        <v>55</v>
      </c>
      <c r="D46" s="7">
        <v>66</v>
      </c>
      <c r="E46" s="7">
        <f>VLOOKUP(C46,'[1]9.24'!$C$4:$F$23,4,0)</f>
        <v>62.8</v>
      </c>
      <c r="F46" s="8">
        <f t="shared" si="1"/>
        <v>63.760000000000005</v>
      </c>
      <c r="G46" s="11">
        <v>16</v>
      </c>
      <c r="H46" s="4"/>
    </row>
    <row r="47" spans="1:8" ht="30" customHeight="1" x14ac:dyDescent="0.2">
      <c r="A47" s="4">
        <v>43</v>
      </c>
      <c r="B47" s="4" t="s">
        <v>39</v>
      </c>
      <c r="C47" s="4" t="s">
        <v>56</v>
      </c>
      <c r="D47" s="7">
        <v>68.5</v>
      </c>
      <c r="E47" s="7">
        <f>VLOOKUP(C47,'[1]9.24'!$C$4:$F$23,4,0)</f>
        <v>60.8</v>
      </c>
      <c r="F47" s="8">
        <f t="shared" si="1"/>
        <v>63.11</v>
      </c>
      <c r="G47" s="11">
        <v>17</v>
      </c>
      <c r="H47" s="4"/>
    </row>
    <row r="48" spans="1:8" ht="30" customHeight="1" x14ac:dyDescent="0.2">
      <c r="A48" s="4">
        <v>44</v>
      </c>
      <c r="B48" s="4" t="s">
        <v>39</v>
      </c>
      <c r="C48" s="4" t="s">
        <v>57</v>
      </c>
      <c r="D48" s="7">
        <v>64</v>
      </c>
      <c r="E48" s="7">
        <f>VLOOKUP(C48,'[1]9.24'!$C$4:$F$23,4,0)</f>
        <v>61.1</v>
      </c>
      <c r="F48" s="8">
        <f t="shared" si="1"/>
        <v>61.97</v>
      </c>
      <c r="G48" s="11">
        <v>18</v>
      </c>
      <c r="H48" s="4"/>
    </row>
    <row r="49" spans="1:8" ht="30" customHeight="1" x14ac:dyDescent="0.2">
      <c r="A49" s="4">
        <v>45</v>
      </c>
      <c r="B49" s="4" t="s">
        <v>39</v>
      </c>
      <c r="C49" s="4" t="s">
        <v>58</v>
      </c>
      <c r="D49" s="7">
        <v>61</v>
      </c>
      <c r="E49" s="7">
        <f>VLOOKUP(C49,'[1]9.24'!$C$4:$F$23,4,0)</f>
        <v>61.8</v>
      </c>
      <c r="F49" s="8">
        <f t="shared" si="1"/>
        <v>61.56</v>
      </c>
      <c r="G49" s="11">
        <v>19</v>
      </c>
      <c r="H49" s="4"/>
    </row>
    <row r="50" spans="1:8" ht="30" customHeight="1" x14ac:dyDescent="0.2">
      <c r="A50" s="4">
        <v>46</v>
      </c>
      <c r="B50" s="4" t="s">
        <v>39</v>
      </c>
      <c r="C50" s="4" t="s">
        <v>59</v>
      </c>
      <c r="D50" s="7">
        <v>63</v>
      </c>
      <c r="E50" s="7">
        <f>VLOOKUP(C50,'[1]9.24'!$C$4:$F$23,4,0)</f>
        <v>60.8</v>
      </c>
      <c r="F50" s="8">
        <f t="shared" si="1"/>
        <v>61.46</v>
      </c>
      <c r="G50" s="11">
        <v>20</v>
      </c>
      <c r="H50" s="4"/>
    </row>
    <row r="51" spans="1:8" ht="10.5" customHeight="1" x14ac:dyDescent="0.2">
      <c r="G51" s="12"/>
    </row>
    <row r="52" spans="1:8" ht="27" customHeight="1" x14ac:dyDescent="0.2">
      <c r="A52" s="4">
        <v>47</v>
      </c>
      <c r="B52" s="4" t="s">
        <v>60</v>
      </c>
      <c r="C52" s="4" t="s">
        <v>61</v>
      </c>
      <c r="D52" s="7">
        <v>65</v>
      </c>
      <c r="E52" s="7">
        <v>86</v>
      </c>
      <c r="F52" s="8">
        <f t="shared" ref="F52" si="2">ROUND(D52*30%,2)+ROUND(E52*70%,2)</f>
        <v>79.7</v>
      </c>
      <c r="G52" s="11">
        <v>1</v>
      </c>
      <c r="H52" s="4" t="s">
        <v>23</v>
      </c>
    </row>
    <row r="53" spans="1:8" ht="10.5" customHeight="1" x14ac:dyDescent="0.2">
      <c r="G53" s="12"/>
    </row>
    <row r="54" spans="1:8" ht="27" customHeight="1" x14ac:dyDescent="0.2">
      <c r="A54" s="4">
        <v>48</v>
      </c>
      <c r="B54" s="4" t="s">
        <v>62</v>
      </c>
      <c r="C54" s="4" t="s">
        <v>63</v>
      </c>
      <c r="D54" s="7">
        <v>62</v>
      </c>
      <c r="E54" s="7">
        <v>89.4</v>
      </c>
      <c r="F54" s="8">
        <f>ROUND(D54*30%,2)+ROUND(E54*70%,2)</f>
        <v>81.180000000000007</v>
      </c>
      <c r="G54" s="11">
        <v>1</v>
      </c>
      <c r="H54" s="4" t="s">
        <v>23</v>
      </c>
    </row>
    <row r="55" spans="1:8" ht="27" customHeight="1" x14ac:dyDescent="0.2">
      <c r="A55" s="4">
        <v>49</v>
      </c>
      <c r="B55" s="4" t="s">
        <v>62</v>
      </c>
      <c r="C55" s="4" t="s">
        <v>64</v>
      </c>
      <c r="D55" s="7">
        <v>64</v>
      </c>
      <c r="E55" s="7">
        <v>75.400000000000006</v>
      </c>
      <c r="F55" s="8">
        <f>ROUND(D55*30%,2)+ROUND(E55*70%,2)</f>
        <v>71.98</v>
      </c>
      <c r="G55" s="11">
        <v>2</v>
      </c>
      <c r="H55" s="4"/>
    </row>
    <row r="56" spans="1:8" ht="27" customHeight="1" x14ac:dyDescent="0.2">
      <c r="A56" s="4">
        <v>50</v>
      </c>
      <c r="B56" s="4" t="s">
        <v>62</v>
      </c>
      <c r="C56" s="4" t="s">
        <v>65</v>
      </c>
      <c r="D56" s="7">
        <v>66.5</v>
      </c>
      <c r="E56" s="7">
        <v>73</v>
      </c>
      <c r="F56" s="8">
        <f>ROUND(D56*30%,2)+ROUND(E56*70%,2)</f>
        <v>71.05</v>
      </c>
      <c r="G56" s="11">
        <v>3</v>
      </c>
      <c r="H56" s="4"/>
    </row>
    <row r="57" spans="1:8" ht="27" customHeight="1" x14ac:dyDescent="0.2">
      <c r="A57" s="4">
        <v>51</v>
      </c>
      <c r="B57" s="4" t="s">
        <v>62</v>
      </c>
      <c r="C57" s="4" t="s">
        <v>66</v>
      </c>
      <c r="D57" s="7">
        <v>51.5</v>
      </c>
      <c r="E57" s="7">
        <v>72.599999999999994</v>
      </c>
      <c r="F57" s="8">
        <f>ROUND(D57*30%,2)+ROUND(E57*70%,2)</f>
        <v>66.27</v>
      </c>
      <c r="G57" s="11">
        <v>4</v>
      </c>
      <c r="H57" s="4"/>
    </row>
    <row r="58" spans="1:8" ht="11.25" customHeight="1" x14ac:dyDescent="0.2">
      <c r="G58" s="12"/>
    </row>
    <row r="59" spans="1:8" ht="27" customHeight="1" x14ac:dyDescent="0.2">
      <c r="A59" s="4">
        <v>52</v>
      </c>
      <c r="B59" s="4" t="s">
        <v>67</v>
      </c>
      <c r="C59" s="4" t="s">
        <v>68</v>
      </c>
      <c r="D59" s="7">
        <v>71.5</v>
      </c>
      <c r="E59" s="7">
        <v>10</v>
      </c>
      <c r="F59" s="8"/>
      <c r="G59" s="11"/>
      <c r="H59" s="4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2015-06-05T18:19:34Z</dcterms:created>
  <dcterms:modified xsi:type="dcterms:W3CDTF">2023-09-24T06:48:14Z</dcterms:modified>
</cp:coreProperties>
</file>